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60" yWindow="165" windowWidth="21510" windowHeight="12315"/>
  </bookViews>
  <sheets>
    <sheet name="Сводные данные" sheetId="1" r:id="rId1"/>
  </sheets>
  <calcPr calcId="125725"/>
</workbook>
</file>

<file path=xl/calcChain.xml><?xml version="1.0" encoding="utf-8"?>
<calcChain xmlns="http://schemas.openxmlformats.org/spreadsheetml/2006/main">
  <c r="G11" i="1"/>
  <c r="D11"/>
  <c r="E11"/>
  <c r="F11"/>
  <c r="H11"/>
  <c r="J11"/>
  <c r="C11"/>
  <c r="J9"/>
  <c r="H9"/>
  <c r="D9"/>
  <c r="G9" s="1"/>
  <c r="E9"/>
  <c r="F9"/>
  <c r="C9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12"/>
</calcChain>
</file>

<file path=xl/sharedStrings.xml><?xml version="1.0" encoding="utf-8"?>
<sst xmlns="http://schemas.openxmlformats.org/spreadsheetml/2006/main" count="115" uniqueCount="112">
  <si>
    <t>по состоянию на 02.07.2020   06:44:23</t>
  </si>
  <si>
    <t>Общероссийское голосование по вопросу одобрения изменений в Конституцию Российской Федерации
01 июля 2020 года</t>
  </si>
  <si>
    <t>Сводная таблица предварительных итогов голосования</t>
  </si>
  <si>
    <t>Пензенская область</t>
  </si>
  <si>
    <t>Число участников голосования, включенных в список участников голосования на момент окончания голосования</t>
  </si>
  <si>
    <t>Число бюллетеней, выданных участникам голосования</t>
  </si>
  <si>
    <t>Число бюллетеней, содержащихся в ящиках для голосования</t>
  </si>
  <si>
    <t>Число недействительных бюллетеней</t>
  </si>
  <si>
    <t>Вы одобряете изменения в Конституцию Российской Федерации?</t>
  </si>
  <si>
    <t>Число голосов участников голосования</t>
  </si>
  <si>
    <t>ДА</t>
  </si>
  <si>
    <t>НЕТ</t>
  </si>
  <si>
    <t>Явка</t>
  </si>
  <si>
    <t>Пенза, Октябрьская</t>
  </si>
  <si>
    <t>Пенза, Железнодорожная</t>
  </si>
  <si>
    <t>Пенза, Ленинская</t>
  </si>
  <si>
    <t>Пенза, Первомайская</t>
  </si>
  <si>
    <t>Зареченская городская</t>
  </si>
  <si>
    <t xml:space="preserve">Кузнецкая городская </t>
  </si>
  <si>
    <t>Башмаковская</t>
  </si>
  <si>
    <t>Бековская</t>
  </si>
  <si>
    <t>Белинская</t>
  </si>
  <si>
    <t>Бессоновская</t>
  </si>
  <si>
    <t>Вадинская</t>
  </si>
  <si>
    <t>Городищенская</t>
  </si>
  <si>
    <t>Земетчинская</t>
  </si>
  <si>
    <t>Иссинская</t>
  </si>
  <si>
    <t>Каменская</t>
  </si>
  <si>
    <t>Камешкирская</t>
  </si>
  <si>
    <t>Колышлейская</t>
  </si>
  <si>
    <t>Кузнецкая</t>
  </si>
  <si>
    <t>Лопатинская</t>
  </si>
  <si>
    <t>Лунинская</t>
  </si>
  <si>
    <t>Малосердобинская</t>
  </si>
  <si>
    <t>Мокшанская</t>
  </si>
  <si>
    <t>Наровчатская</t>
  </si>
  <si>
    <t>Неверкинская</t>
  </si>
  <si>
    <t>Нижнеломовская</t>
  </si>
  <si>
    <t>Никольская</t>
  </si>
  <si>
    <t>Пачелмская</t>
  </si>
  <si>
    <t xml:space="preserve">Пензенская </t>
  </si>
  <si>
    <t>Сердобская</t>
  </si>
  <si>
    <t>Сосновоборская</t>
  </si>
  <si>
    <t>Спасская</t>
  </si>
  <si>
    <t xml:space="preserve">Тамалинская </t>
  </si>
  <si>
    <t>Шемышейская</t>
  </si>
  <si>
    <t>84,26%</t>
  </si>
  <si>
    <t>81,99%</t>
  </si>
  <si>
    <t>77,96%</t>
  </si>
  <si>
    <t>82,66%</t>
  </si>
  <si>
    <t>63,39%</t>
  </si>
  <si>
    <t>78,53%</t>
  </si>
  <si>
    <t>92,77%</t>
  </si>
  <si>
    <t>75,91%</t>
  </si>
  <si>
    <t>88,55%</t>
  </si>
  <si>
    <t>91,20%</t>
  </si>
  <si>
    <t>88,89%</t>
  </si>
  <si>
    <t>91,28%</t>
  </si>
  <si>
    <t>89,33%</t>
  </si>
  <si>
    <t>84,14%</t>
  </si>
  <si>
    <t>85,90%</t>
  </si>
  <si>
    <t>92,27%</t>
  </si>
  <si>
    <t>89,42%</t>
  </si>
  <si>
    <t>82,51%</t>
  </si>
  <si>
    <t>95,49%</t>
  </si>
  <si>
    <t>84,88%</t>
  </si>
  <si>
    <t>92,82%</t>
  </si>
  <si>
    <t>88,04%</t>
  </si>
  <si>
    <t>90,15%</t>
  </si>
  <si>
    <t>91,83%</t>
  </si>
  <si>
    <t>93,78%</t>
  </si>
  <si>
    <t>83,52%</t>
  </si>
  <si>
    <t>95,34%</t>
  </si>
  <si>
    <t>81,69%</t>
  </si>
  <si>
    <t>91,78%</t>
  </si>
  <si>
    <t>87,82%</t>
  </si>
  <si>
    <t>84,13%</t>
  </si>
  <si>
    <t>94,18%</t>
  </si>
  <si>
    <t>15,14%</t>
  </si>
  <si>
    <t>17,62%</t>
  </si>
  <si>
    <t>21,25%</t>
  </si>
  <si>
    <t>16,87%</t>
  </si>
  <si>
    <t>35,36%</t>
  </si>
  <si>
    <t>20,77%</t>
  </si>
  <si>
    <t>7,01%</t>
  </si>
  <si>
    <t>23,50%</t>
  </si>
  <si>
    <t>11,25%</t>
  </si>
  <si>
    <t>8,25%</t>
  </si>
  <si>
    <t>10,96%</t>
  </si>
  <si>
    <t>8,06%</t>
  </si>
  <si>
    <t>10,37%</t>
  </si>
  <si>
    <t>15,67%</t>
  </si>
  <si>
    <t>13,89%</t>
  </si>
  <si>
    <t>7,55%</t>
  </si>
  <si>
    <t>10,43%</t>
  </si>
  <si>
    <t>17,13%</t>
  </si>
  <si>
    <t>4,40%</t>
  </si>
  <si>
    <t>14,39%</t>
  </si>
  <si>
    <t>6,66%</t>
  </si>
  <si>
    <t>11,83%</t>
  </si>
  <si>
    <t>8,62%</t>
  </si>
  <si>
    <t>9,79%</t>
  </si>
  <si>
    <t>7,94%</t>
  </si>
  <si>
    <t>5,90%</t>
  </si>
  <si>
    <t>16,01%</t>
  </si>
  <si>
    <t>4,47%</t>
  </si>
  <si>
    <t>18,03%</t>
  </si>
  <si>
    <t>8,18%</t>
  </si>
  <si>
    <t>11,40%</t>
  </si>
  <si>
    <t>15,33%</t>
  </si>
  <si>
    <t>5,55%</t>
  </si>
  <si>
    <t>г. Пенза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</si>
</sst>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0.00\%"/>
    <numFmt numFmtId="166" formatCode="_(* #,##0_);_(* \(#,##0\);_(* &quot;-&quot;??_);_(@_)"/>
  </numFmts>
  <fonts count="15">
    <font>
      <sz val="10"/>
      <name val="Arial"/>
    </font>
    <font>
      <b/>
      <i/>
      <sz val="10"/>
      <name val="Arial"/>
      <family val="2"/>
      <charset val="204"/>
    </font>
    <font>
      <sz val="6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right" vertical="center"/>
    </xf>
    <xf numFmtId="10" fontId="5" fillId="0" borderId="1" xfId="2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6" fontId="9" fillId="0" borderId="1" xfId="1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center"/>
    </xf>
    <xf numFmtId="166" fontId="5" fillId="2" borderId="1" xfId="1" applyNumberFormat="1" applyFont="1" applyFill="1" applyBorder="1" applyAlignment="1">
      <alignment horizontal="right" vertical="center"/>
    </xf>
    <xf numFmtId="10" fontId="5" fillId="2" borderId="1" xfId="2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11" fillId="0" borderId="0" xfId="0" applyFont="1" applyFill="1"/>
    <xf numFmtId="166" fontId="12" fillId="4" borderId="1" xfId="1" applyNumberFormat="1" applyFont="1" applyFill="1" applyBorder="1" applyAlignment="1">
      <alignment horizontal="right"/>
    </xf>
    <xf numFmtId="10" fontId="3" fillId="4" borderId="1" xfId="2" applyNumberFormat="1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14" fillId="3" borderId="1" xfId="0" applyFont="1" applyFill="1" applyBorder="1" applyAlignment="1">
      <alignment horizontal="left" vertical="center" wrapText="1"/>
    </xf>
    <xf numFmtId="166" fontId="14" fillId="3" borderId="1" xfId="1" applyNumberFormat="1" applyFont="1" applyFill="1" applyBorder="1" applyAlignment="1">
      <alignment horizontal="center" vertical="center"/>
    </xf>
    <xf numFmtId="10" fontId="14" fillId="3" borderId="1" xfId="2" applyNumberFormat="1" applyFont="1" applyFill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4"/>
  <sheetViews>
    <sheetView tabSelected="1" topLeftCell="A4" workbookViewId="0">
      <selection activeCell="K8" sqref="K8"/>
    </sheetView>
  </sheetViews>
  <sheetFormatPr defaultRowHeight="12.75"/>
  <cols>
    <col min="1" max="1" width="3.5703125" style="2" customWidth="1"/>
    <col min="2" max="2" width="39.5703125" style="3" bestFit="1" customWidth="1"/>
    <col min="3" max="3" width="24.140625" style="2" customWidth="1"/>
    <col min="4" max="4" width="14.140625" style="2" customWidth="1"/>
    <col min="5" max="5" width="18.42578125" style="2" customWidth="1"/>
    <col min="6" max="6" width="17.140625" style="2" customWidth="1"/>
    <col min="7" max="7" width="12.7109375" style="2" customWidth="1"/>
    <col min="8" max="8" width="14.28515625" style="2" bestFit="1" customWidth="1"/>
    <col min="9" max="9" width="13.42578125" style="4" customWidth="1"/>
    <col min="10" max="10" width="14.28515625" style="2" bestFit="1" customWidth="1"/>
    <col min="11" max="11" width="13.42578125" style="4" customWidth="1"/>
    <col min="12" max="12" width="5.85546875" style="2" customWidth="1"/>
    <col min="13" max="13" width="4.140625" style="2" customWidth="1"/>
    <col min="14" max="14" width="8.28515625" style="2" customWidth="1"/>
    <col min="15" max="15" width="6" style="2" customWidth="1"/>
    <col min="16" max="16" width="4" style="2" customWidth="1"/>
    <col min="17" max="17" width="8.28515625" style="2" customWidth="1"/>
    <col min="18" max="18" width="6.140625" style="2" customWidth="1"/>
    <col min="19" max="19" width="3.85546875" style="2" customWidth="1"/>
    <col min="20" max="20" width="8.28515625" style="2" customWidth="1"/>
    <col min="21" max="21" width="6.28515625" style="2" customWidth="1"/>
    <col min="22" max="22" width="3.7109375" style="2" customWidth="1"/>
    <col min="23" max="23" width="8.28515625" style="2" customWidth="1"/>
    <col min="24" max="24" width="6.42578125" style="2" customWidth="1"/>
    <col min="25" max="25" width="3.5703125" style="2" customWidth="1"/>
    <col min="26" max="26" width="8.28515625" style="2" customWidth="1"/>
    <col min="27" max="27" width="6.5703125" style="2" customWidth="1"/>
    <col min="28" max="28" width="3.42578125" style="2" customWidth="1"/>
    <col min="29" max="29" width="8.28515625" style="2" customWidth="1"/>
    <col min="30" max="30" width="6.7109375" style="2" customWidth="1"/>
    <col min="31" max="31" width="3.28515625" style="2" customWidth="1"/>
    <col min="32" max="32" width="8.28515625" style="2" customWidth="1"/>
    <col min="33" max="33" width="6.85546875" style="2" customWidth="1"/>
    <col min="34" max="34" width="3.140625" style="2" customWidth="1"/>
    <col min="35" max="35" width="8.28515625" style="2" customWidth="1"/>
    <col min="36" max="36" width="7" style="2" customWidth="1"/>
    <col min="37" max="37" width="3" style="2" customWidth="1"/>
    <col min="38" max="38" width="8.28515625" style="2" customWidth="1"/>
    <col min="39" max="39" width="7.140625" style="2" customWidth="1"/>
    <col min="40" max="40" width="2.85546875" style="2" customWidth="1"/>
    <col min="41" max="41" width="8.28515625" style="2" customWidth="1"/>
    <col min="42" max="42" width="7.28515625" style="2" customWidth="1"/>
    <col min="43" max="43" width="2.7109375" style="2" customWidth="1"/>
    <col min="44" max="44" width="8.28515625" style="2" customWidth="1"/>
    <col min="45" max="45" width="7.42578125" style="2" customWidth="1"/>
    <col min="46" max="46" width="2.5703125" style="2" customWidth="1"/>
    <col min="47" max="47" width="8.28515625" style="2" customWidth="1"/>
    <col min="48" max="48" width="7.5703125" style="2" customWidth="1"/>
    <col min="49" max="49" width="2.42578125" style="2" customWidth="1"/>
    <col min="50" max="50" width="8.28515625" style="2" customWidth="1"/>
    <col min="51" max="51" width="7.7109375" style="2" customWidth="1"/>
    <col min="52" max="52" width="2.28515625" style="2" customWidth="1"/>
    <col min="53" max="53" width="8.28515625" style="2" customWidth="1"/>
    <col min="54" max="54" width="7.85546875" style="2" customWidth="1"/>
    <col min="55" max="55" width="2.140625" style="2" customWidth="1"/>
    <col min="56" max="56" width="8.28515625" style="2" customWidth="1"/>
    <col min="57" max="57" width="8" style="2" customWidth="1"/>
    <col min="58" max="58" width="2" style="2" customWidth="1"/>
    <col min="59" max="59" width="8.28515625" style="2" customWidth="1"/>
    <col min="60" max="60" width="8.140625" style="2" customWidth="1"/>
    <col min="61" max="61" width="1.85546875" style="2" customWidth="1"/>
    <col min="62" max="63" width="8.28515625" style="2" customWidth="1"/>
    <col min="64" max="64" width="1.7109375" style="2" customWidth="1"/>
    <col min="65" max="65" width="8.28515625" style="2" customWidth="1"/>
    <col min="66" max="66" width="8.42578125" style="2" customWidth="1"/>
    <col min="67" max="67" width="1.5703125" style="2" customWidth="1"/>
    <col min="68" max="68" width="8.28515625" style="2" customWidth="1"/>
    <col min="69" max="69" width="8.5703125" style="2" customWidth="1"/>
    <col min="70" max="70" width="1.42578125" style="2" customWidth="1"/>
    <col min="71" max="71" width="8.28515625" style="2" customWidth="1"/>
    <col min="72" max="72" width="8.7109375" style="2" customWidth="1"/>
    <col min="73" max="73" width="10.28515625" style="2" customWidth="1"/>
    <col min="74" max="74" width="8.85546875" style="2" customWidth="1"/>
    <col min="75" max="75" width="10.140625" style="2" customWidth="1"/>
    <col min="76" max="76" width="9" style="2" customWidth="1"/>
    <col min="77" max="77" width="10" style="2" customWidth="1"/>
    <col min="78" max="78" width="9.140625" style="2"/>
    <col min="79" max="79" width="9.85546875" style="2" customWidth="1"/>
    <col min="80" max="80" width="9.28515625" style="2" customWidth="1"/>
    <col min="81" max="81" width="9.7109375" style="2" customWidth="1"/>
    <col min="82" max="82" width="9.42578125" style="2" customWidth="1"/>
    <col min="83" max="84" width="9.5703125" style="2" customWidth="1"/>
    <col min="85" max="85" width="9.42578125" style="2" customWidth="1"/>
    <col min="86" max="86" width="9.7109375" style="2" customWidth="1"/>
    <col min="87" max="87" width="9.28515625" style="2" customWidth="1"/>
    <col min="88" max="88" width="9.85546875" style="2" customWidth="1"/>
    <col min="89" max="89" width="9.140625" style="2"/>
    <col min="90" max="90" width="10" style="2" customWidth="1"/>
    <col min="91" max="91" width="9" style="2" customWidth="1"/>
    <col min="92" max="92" width="10.140625" style="2" customWidth="1"/>
    <col min="93" max="93" width="8.85546875" style="2" customWidth="1"/>
    <col min="94" max="94" width="10.28515625" style="2" customWidth="1"/>
    <col min="95" max="95" width="8.7109375" style="2" customWidth="1"/>
    <col min="96" max="96" width="10.42578125" style="2" customWidth="1"/>
    <col min="97" max="97" width="8.5703125" style="2" customWidth="1"/>
    <col min="98" max="98" width="10.5703125" style="2" customWidth="1"/>
    <col min="99" max="99" width="8.42578125" style="2" customWidth="1"/>
    <col min="100" max="100" width="10.7109375" style="2" customWidth="1"/>
    <col min="101" max="101" width="8.28515625" style="2" customWidth="1"/>
    <col min="102" max="102" width="10.85546875" style="2" customWidth="1"/>
    <col min="103" max="103" width="8.140625" style="2" customWidth="1"/>
    <col min="104" max="104" width="11" style="2" customWidth="1"/>
    <col min="105" max="105" width="8" style="2" customWidth="1"/>
    <col min="106" max="106" width="10.7109375" style="2" customWidth="1"/>
    <col min="107" max="107" width="8.28515625" style="2" customWidth="1"/>
    <col min="108" max="108" width="10.7109375" style="2" customWidth="1"/>
    <col min="109" max="109" width="8.28515625" style="2" customWidth="1"/>
    <col min="110" max="110" width="10.7109375" style="2" customWidth="1"/>
    <col min="111" max="111" width="8.28515625" style="2" customWidth="1"/>
    <col min="112" max="112" width="10.7109375" style="2" customWidth="1"/>
    <col min="113" max="113" width="8.28515625" style="2" customWidth="1"/>
    <col min="114" max="114" width="10.7109375" style="2" customWidth="1"/>
    <col min="115" max="115" width="8.28515625" style="2" customWidth="1"/>
    <col min="116" max="116" width="10.7109375" style="2" customWidth="1"/>
    <col min="117" max="117" width="8.28515625" style="2" customWidth="1"/>
    <col min="118" max="118" width="12" style="2" customWidth="1"/>
    <col min="119" max="119" width="4.7109375" style="2" customWidth="1"/>
    <col min="120" max="16384" width="9.140625" style="2"/>
  </cols>
  <sheetData>
    <row r="1" spans="1:11" s="1" customFormat="1" ht="15.75" customHeight="1">
      <c r="A1" s="32" t="s">
        <v>0</v>
      </c>
      <c r="B1" s="32"/>
      <c r="C1" s="32"/>
      <c r="D1" s="32"/>
      <c r="E1" s="32"/>
      <c r="F1" s="32"/>
      <c r="G1" s="32"/>
      <c r="I1" s="5"/>
      <c r="K1" s="5"/>
    </row>
    <row r="2" spans="1:11" s="1" customFormat="1" ht="44.2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" customFormat="1" ht="15.75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5" spans="1:11" ht="26.25" customHeight="1">
      <c r="B5" s="38"/>
      <c r="C5" s="35" t="s">
        <v>4</v>
      </c>
      <c r="D5" s="35" t="s">
        <v>5</v>
      </c>
      <c r="E5" s="35" t="s">
        <v>6</v>
      </c>
      <c r="F5" s="35" t="s">
        <v>7</v>
      </c>
      <c r="G5" s="35" t="s">
        <v>12</v>
      </c>
      <c r="H5" s="41" t="s">
        <v>8</v>
      </c>
      <c r="I5" s="42"/>
      <c r="J5" s="42"/>
      <c r="K5" s="43"/>
    </row>
    <row r="6" spans="1:11" ht="16.5" customHeight="1">
      <c r="B6" s="39"/>
      <c r="C6" s="36"/>
      <c r="D6" s="36"/>
      <c r="E6" s="36"/>
      <c r="F6" s="36"/>
      <c r="G6" s="36"/>
      <c r="H6" s="44" t="s">
        <v>9</v>
      </c>
      <c r="I6" s="44"/>
      <c r="J6" s="44"/>
      <c r="K6" s="44"/>
    </row>
    <row r="7" spans="1:11" ht="30" customHeight="1">
      <c r="B7" s="40"/>
      <c r="C7" s="37"/>
      <c r="D7" s="37"/>
      <c r="E7" s="37"/>
      <c r="F7" s="37"/>
      <c r="G7" s="37"/>
      <c r="H7" s="45" t="s">
        <v>10</v>
      </c>
      <c r="I7" s="45"/>
      <c r="J7" s="45" t="s">
        <v>11</v>
      </c>
      <c r="K7" s="45"/>
    </row>
    <row r="8" spans="1:11" ht="6" customHeight="1">
      <c r="B8" s="7"/>
      <c r="C8" s="8"/>
      <c r="D8" s="8"/>
      <c r="E8" s="8"/>
      <c r="F8" s="8"/>
      <c r="G8" s="8"/>
      <c r="H8" s="9"/>
      <c r="I8" s="10"/>
      <c r="J8" s="9"/>
      <c r="K8" s="10"/>
    </row>
    <row r="9" spans="1:11" s="27" customFormat="1" ht="26.25" customHeight="1">
      <c r="B9" s="28" t="s">
        <v>3</v>
      </c>
      <c r="C9" s="29">
        <f>SUM(C12:C44)</f>
        <v>1048681</v>
      </c>
      <c r="D9" s="29">
        <f t="shared" ref="D9:J9" si="0">SUM(D12:D44)</f>
        <v>801829</v>
      </c>
      <c r="E9" s="29">
        <f t="shared" si="0"/>
        <v>801474</v>
      </c>
      <c r="F9" s="29">
        <f t="shared" si="0"/>
        <v>3642</v>
      </c>
      <c r="G9" s="30">
        <f>D9/C9</f>
        <v>0.76460715889770103</v>
      </c>
      <c r="H9" s="29">
        <f t="shared" si="0"/>
        <v>683244</v>
      </c>
      <c r="I9" s="31">
        <v>85.25</v>
      </c>
      <c r="J9" s="29">
        <f t="shared" si="0"/>
        <v>114588</v>
      </c>
      <c r="K9" s="31">
        <v>14.3</v>
      </c>
    </row>
    <row r="10" spans="1:11" ht="4.5" customHeight="1">
      <c r="B10" s="6"/>
      <c r="C10" s="14"/>
      <c r="D10" s="14"/>
      <c r="E10" s="14"/>
      <c r="F10" s="14"/>
      <c r="G10" s="12"/>
      <c r="H10" s="14"/>
      <c r="I10" s="15"/>
      <c r="J10" s="14"/>
      <c r="K10" s="15"/>
    </row>
    <row r="11" spans="1:11" s="23" customFormat="1" ht="19.5" customHeight="1">
      <c r="B11" s="22" t="s">
        <v>111</v>
      </c>
      <c r="C11" s="24">
        <f>SUM(C12:C15)</f>
        <v>406321</v>
      </c>
      <c r="D11" s="24">
        <f t="shared" ref="D11:J11" si="1">SUM(D12:D15)</f>
        <v>269314</v>
      </c>
      <c r="E11" s="24">
        <f t="shared" si="1"/>
        <v>269097</v>
      </c>
      <c r="F11" s="24">
        <f t="shared" si="1"/>
        <v>1486</v>
      </c>
      <c r="G11" s="25">
        <f>D11/C11</f>
        <v>0.66281093027433979</v>
      </c>
      <c r="H11" s="24">
        <f t="shared" si="1"/>
        <v>221397</v>
      </c>
      <c r="I11" s="26" t="s">
        <v>46</v>
      </c>
      <c r="J11" s="24">
        <f t="shared" si="1"/>
        <v>46214</v>
      </c>
      <c r="K11" s="26" t="s">
        <v>78</v>
      </c>
    </row>
    <row r="12" spans="1:11" ht="15">
      <c r="B12" s="20" t="s">
        <v>13</v>
      </c>
      <c r="C12" s="16">
        <v>147209</v>
      </c>
      <c r="D12" s="16">
        <v>94646</v>
      </c>
      <c r="E12" s="16">
        <v>94581</v>
      </c>
      <c r="F12" s="16">
        <v>565</v>
      </c>
      <c r="G12" s="17">
        <f>D12/C12</f>
        <v>0.64293623351833107</v>
      </c>
      <c r="H12" s="16">
        <v>79694</v>
      </c>
      <c r="I12" s="18" t="s">
        <v>46</v>
      </c>
      <c r="J12" s="16">
        <v>14322</v>
      </c>
      <c r="K12" s="18" t="s">
        <v>78</v>
      </c>
    </row>
    <row r="13" spans="1:11" ht="15">
      <c r="B13" s="20" t="s">
        <v>14</v>
      </c>
      <c r="C13" s="16">
        <v>86783</v>
      </c>
      <c r="D13" s="16">
        <v>60032</v>
      </c>
      <c r="E13" s="16">
        <v>60016</v>
      </c>
      <c r="F13" s="16">
        <v>236</v>
      </c>
      <c r="G13" s="17">
        <f t="shared" ref="G13:G44" si="2">D13/C13</f>
        <v>0.69174838390007265</v>
      </c>
      <c r="H13" s="16">
        <v>49206</v>
      </c>
      <c r="I13" s="18" t="s">
        <v>47</v>
      </c>
      <c r="J13" s="16">
        <v>10574</v>
      </c>
      <c r="K13" s="18" t="s">
        <v>79</v>
      </c>
    </row>
    <row r="14" spans="1:11" ht="15">
      <c r="B14" s="20" t="s">
        <v>15</v>
      </c>
      <c r="C14" s="16">
        <v>70785</v>
      </c>
      <c r="D14" s="16">
        <v>45803</v>
      </c>
      <c r="E14" s="16">
        <v>45702</v>
      </c>
      <c r="F14" s="16">
        <v>364</v>
      </c>
      <c r="G14" s="17">
        <f t="shared" si="2"/>
        <v>0.6470721197993925</v>
      </c>
      <c r="H14" s="16">
        <v>35627</v>
      </c>
      <c r="I14" s="18" t="s">
        <v>48</v>
      </c>
      <c r="J14" s="16">
        <v>9711</v>
      </c>
      <c r="K14" s="18" t="s">
        <v>80</v>
      </c>
    </row>
    <row r="15" spans="1:11" ht="15">
      <c r="B15" s="20" t="s">
        <v>16</v>
      </c>
      <c r="C15" s="16">
        <v>101544</v>
      </c>
      <c r="D15" s="16">
        <v>68833</v>
      </c>
      <c r="E15" s="16">
        <v>68798</v>
      </c>
      <c r="F15" s="16">
        <v>321</v>
      </c>
      <c r="G15" s="17">
        <f t="shared" si="2"/>
        <v>0.67786378318758367</v>
      </c>
      <c r="H15" s="16">
        <v>56870</v>
      </c>
      <c r="I15" s="18" t="s">
        <v>49</v>
      </c>
      <c r="J15" s="16">
        <v>11607</v>
      </c>
      <c r="K15" s="18" t="s">
        <v>81</v>
      </c>
    </row>
    <row r="16" spans="1:11" ht="15">
      <c r="B16" s="19" t="s">
        <v>17</v>
      </c>
      <c r="C16" s="11">
        <v>50716</v>
      </c>
      <c r="D16" s="11">
        <v>30418</v>
      </c>
      <c r="E16" s="11">
        <v>30418</v>
      </c>
      <c r="F16" s="11">
        <v>380</v>
      </c>
      <c r="G16" s="12">
        <f t="shared" si="2"/>
        <v>0.59977127533717167</v>
      </c>
      <c r="H16" s="11">
        <v>19282</v>
      </c>
      <c r="I16" s="13" t="s">
        <v>50</v>
      </c>
      <c r="J16" s="11">
        <v>10756</v>
      </c>
      <c r="K16" s="13" t="s">
        <v>82</v>
      </c>
    </row>
    <row r="17" spans="2:11" ht="15">
      <c r="B17" s="19" t="s">
        <v>18</v>
      </c>
      <c r="C17" s="11">
        <v>65354</v>
      </c>
      <c r="D17" s="11">
        <v>47020</v>
      </c>
      <c r="E17" s="11">
        <v>47015</v>
      </c>
      <c r="F17" s="11">
        <v>329</v>
      </c>
      <c r="G17" s="12">
        <f t="shared" si="2"/>
        <v>0.71946629127520889</v>
      </c>
      <c r="H17" s="11">
        <v>36919</v>
      </c>
      <c r="I17" s="13" t="s">
        <v>51</v>
      </c>
      <c r="J17" s="11">
        <v>9767</v>
      </c>
      <c r="K17" s="13" t="s">
        <v>83</v>
      </c>
    </row>
    <row r="18" spans="2:11" ht="15">
      <c r="B18" s="19" t="s">
        <v>19</v>
      </c>
      <c r="C18" s="11">
        <v>15705</v>
      </c>
      <c r="D18" s="11">
        <v>14083</v>
      </c>
      <c r="E18" s="11">
        <v>14082</v>
      </c>
      <c r="F18" s="11">
        <v>31</v>
      </c>
      <c r="G18" s="12">
        <f t="shared" si="2"/>
        <v>0.89672078955746581</v>
      </c>
      <c r="H18" s="11">
        <v>13064</v>
      </c>
      <c r="I18" s="13" t="s">
        <v>52</v>
      </c>
      <c r="J18" s="11">
        <v>987</v>
      </c>
      <c r="K18" s="13" t="s">
        <v>84</v>
      </c>
    </row>
    <row r="19" spans="2:11" ht="15">
      <c r="B19" s="19" t="s">
        <v>20</v>
      </c>
      <c r="C19" s="11">
        <v>11453</v>
      </c>
      <c r="D19" s="11">
        <v>9364</v>
      </c>
      <c r="E19" s="11">
        <v>9364</v>
      </c>
      <c r="F19" s="11">
        <v>55</v>
      </c>
      <c r="G19" s="12">
        <f t="shared" si="2"/>
        <v>0.81760237492360077</v>
      </c>
      <c r="H19" s="11">
        <v>7108</v>
      </c>
      <c r="I19" s="13" t="s">
        <v>53</v>
      </c>
      <c r="J19" s="11">
        <v>2201</v>
      </c>
      <c r="K19" s="13" t="s">
        <v>85</v>
      </c>
    </row>
    <row r="20" spans="2:11" ht="15">
      <c r="B20" s="19" t="s">
        <v>21</v>
      </c>
      <c r="C20" s="11">
        <v>20146</v>
      </c>
      <c r="D20" s="11">
        <v>15478</v>
      </c>
      <c r="E20" s="11">
        <v>15478</v>
      </c>
      <c r="F20" s="11">
        <v>31</v>
      </c>
      <c r="G20" s="12">
        <f t="shared" si="2"/>
        <v>0.76829147225255634</v>
      </c>
      <c r="H20" s="11">
        <v>13706</v>
      </c>
      <c r="I20" s="13" t="s">
        <v>54</v>
      </c>
      <c r="J20" s="11">
        <v>1741</v>
      </c>
      <c r="K20" s="13" t="s">
        <v>86</v>
      </c>
    </row>
    <row r="21" spans="2:11" ht="15">
      <c r="B21" s="19" t="s">
        <v>22</v>
      </c>
      <c r="C21" s="11">
        <v>34684</v>
      </c>
      <c r="D21" s="11">
        <v>31347</v>
      </c>
      <c r="E21" s="11">
        <v>31347</v>
      </c>
      <c r="F21" s="11">
        <v>173</v>
      </c>
      <c r="G21" s="12">
        <f t="shared" si="2"/>
        <v>0.90378849037019948</v>
      </c>
      <c r="H21" s="11">
        <v>28589</v>
      </c>
      <c r="I21" s="13" t="s">
        <v>55</v>
      </c>
      <c r="J21" s="11">
        <v>2585</v>
      </c>
      <c r="K21" s="13" t="s">
        <v>87</v>
      </c>
    </row>
    <row r="22" spans="2:11" ht="15">
      <c r="B22" s="21" t="s">
        <v>23</v>
      </c>
      <c r="C22" s="11">
        <v>6361</v>
      </c>
      <c r="D22" s="11">
        <v>5501</v>
      </c>
      <c r="E22" s="11">
        <v>5501</v>
      </c>
      <c r="F22" s="11">
        <v>8</v>
      </c>
      <c r="G22" s="12">
        <f t="shared" si="2"/>
        <v>0.86480113189750041</v>
      </c>
      <c r="H22" s="11">
        <v>4890</v>
      </c>
      <c r="I22" s="13" t="s">
        <v>56</v>
      </c>
      <c r="J22" s="11">
        <v>603</v>
      </c>
      <c r="K22" s="13" t="s">
        <v>88</v>
      </c>
    </row>
    <row r="23" spans="2:11" ht="15">
      <c r="B23" s="19" t="s">
        <v>24</v>
      </c>
      <c r="C23" s="11">
        <v>37304</v>
      </c>
      <c r="D23" s="11">
        <v>32361</v>
      </c>
      <c r="E23" s="11">
        <v>32359</v>
      </c>
      <c r="F23" s="11">
        <v>213</v>
      </c>
      <c r="G23" s="12">
        <f t="shared" si="2"/>
        <v>0.8674941025091143</v>
      </c>
      <c r="H23" s="11">
        <v>29538</v>
      </c>
      <c r="I23" s="13" t="s">
        <v>57</v>
      </c>
      <c r="J23" s="11">
        <v>2608</v>
      </c>
      <c r="K23" s="13" t="s">
        <v>89</v>
      </c>
    </row>
    <row r="24" spans="2:11" ht="15">
      <c r="B24" s="19" t="s">
        <v>25</v>
      </c>
      <c r="C24" s="11">
        <v>17443</v>
      </c>
      <c r="D24" s="11">
        <v>14913</v>
      </c>
      <c r="E24" s="11">
        <v>14912</v>
      </c>
      <c r="F24" s="11">
        <v>45</v>
      </c>
      <c r="G24" s="12">
        <f t="shared" si="2"/>
        <v>0.85495614286533284</v>
      </c>
      <c r="H24" s="11">
        <v>13321</v>
      </c>
      <c r="I24" s="13" t="s">
        <v>58</v>
      </c>
      <c r="J24" s="11">
        <v>1546</v>
      </c>
      <c r="K24" s="13" t="s">
        <v>90</v>
      </c>
    </row>
    <row r="25" spans="2:11" ht="15">
      <c r="B25" s="19" t="s">
        <v>26</v>
      </c>
      <c r="C25" s="11">
        <v>8104</v>
      </c>
      <c r="D25" s="11">
        <v>6962</v>
      </c>
      <c r="E25" s="11">
        <v>6962</v>
      </c>
      <c r="F25" s="11">
        <v>13</v>
      </c>
      <c r="G25" s="12">
        <f t="shared" si="2"/>
        <v>0.85908193484698914</v>
      </c>
      <c r="H25" s="11">
        <v>5858</v>
      </c>
      <c r="I25" s="13" t="s">
        <v>59</v>
      </c>
      <c r="J25" s="11">
        <v>1091</v>
      </c>
      <c r="K25" s="13" t="s">
        <v>91</v>
      </c>
    </row>
    <row r="26" spans="2:11" ht="15">
      <c r="B26" s="19" t="s">
        <v>27</v>
      </c>
      <c r="C26" s="11">
        <v>42843</v>
      </c>
      <c r="D26" s="11">
        <v>36706</v>
      </c>
      <c r="E26" s="11">
        <v>36706</v>
      </c>
      <c r="F26" s="11">
        <v>78</v>
      </c>
      <c r="G26" s="12">
        <f t="shared" si="2"/>
        <v>0.85675606283406858</v>
      </c>
      <c r="H26" s="11">
        <v>31530</v>
      </c>
      <c r="I26" s="13" t="s">
        <v>60</v>
      </c>
      <c r="J26" s="11">
        <v>5098</v>
      </c>
      <c r="K26" s="13" t="s">
        <v>92</v>
      </c>
    </row>
    <row r="27" spans="2:11" ht="15">
      <c r="B27" s="19" t="s">
        <v>28</v>
      </c>
      <c r="C27" s="11">
        <v>8648</v>
      </c>
      <c r="D27" s="11">
        <v>7422</v>
      </c>
      <c r="E27" s="11">
        <v>7421</v>
      </c>
      <c r="F27" s="11">
        <v>14</v>
      </c>
      <c r="G27" s="12">
        <f t="shared" si="2"/>
        <v>0.85823311748381126</v>
      </c>
      <c r="H27" s="11">
        <v>6847</v>
      </c>
      <c r="I27" s="13" t="s">
        <v>61</v>
      </c>
      <c r="J27" s="11">
        <v>560</v>
      </c>
      <c r="K27" s="13" t="s">
        <v>93</v>
      </c>
    </row>
    <row r="28" spans="2:11" ht="15">
      <c r="B28" s="19" t="s">
        <v>29</v>
      </c>
      <c r="C28" s="11">
        <v>17496</v>
      </c>
      <c r="D28" s="11">
        <v>14559</v>
      </c>
      <c r="E28" s="11">
        <v>14559</v>
      </c>
      <c r="F28" s="11">
        <v>23</v>
      </c>
      <c r="G28" s="12">
        <f t="shared" si="2"/>
        <v>0.83213305898491086</v>
      </c>
      <c r="H28" s="11">
        <v>13018</v>
      </c>
      <c r="I28" s="13" t="s">
        <v>62</v>
      </c>
      <c r="J28" s="11">
        <v>1518</v>
      </c>
      <c r="K28" s="13" t="s">
        <v>94</v>
      </c>
    </row>
    <row r="29" spans="2:11" ht="15">
      <c r="B29" s="19" t="s">
        <v>30</v>
      </c>
      <c r="C29" s="11">
        <v>27796</v>
      </c>
      <c r="D29" s="11">
        <v>23800</v>
      </c>
      <c r="E29" s="11">
        <v>23798</v>
      </c>
      <c r="F29" s="11">
        <v>87</v>
      </c>
      <c r="G29" s="12">
        <f t="shared" si="2"/>
        <v>0.8562383076701684</v>
      </c>
      <c r="H29" s="11">
        <v>19635</v>
      </c>
      <c r="I29" s="13" t="s">
        <v>63</v>
      </c>
      <c r="J29" s="11">
        <v>4076</v>
      </c>
      <c r="K29" s="13" t="s">
        <v>95</v>
      </c>
    </row>
    <row r="30" spans="2:11" ht="15">
      <c r="B30" s="19" t="s">
        <v>31</v>
      </c>
      <c r="C30" s="11">
        <v>10131</v>
      </c>
      <c r="D30" s="11">
        <v>8948</v>
      </c>
      <c r="E30" s="11">
        <v>8948</v>
      </c>
      <c r="F30" s="11">
        <v>10</v>
      </c>
      <c r="G30" s="12">
        <f t="shared" si="2"/>
        <v>0.88322969104728066</v>
      </c>
      <c r="H30" s="11">
        <v>8544</v>
      </c>
      <c r="I30" s="13" t="s">
        <v>64</v>
      </c>
      <c r="J30" s="11">
        <v>394</v>
      </c>
      <c r="K30" s="13" t="s">
        <v>96</v>
      </c>
    </row>
    <row r="31" spans="2:11" ht="15">
      <c r="B31" s="19" t="s">
        <v>32</v>
      </c>
      <c r="C31" s="11">
        <v>15023</v>
      </c>
      <c r="D31" s="11">
        <v>13014</v>
      </c>
      <c r="E31" s="11">
        <v>13013</v>
      </c>
      <c r="F31" s="11">
        <v>94</v>
      </c>
      <c r="G31" s="12">
        <f t="shared" si="2"/>
        <v>0.8662717167010584</v>
      </c>
      <c r="H31" s="11">
        <v>11046</v>
      </c>
      <c r="I31" s="13" t="s">
        <v>65</v>
      </c>
      <c r="J31" s="11">
        <v>1873</v>
      </c>
      <c r="K31" s="13" t="s">
        <v>97</v>
      </c>
    </row>
    <row r="32" spans="2:11" ht="15">
      <c r="B32" s="19" t="s">
        <v>33</v>
      </c>
      <c r="C32" s="11">
        <v>7084</v>
      </c>
      <c r="D32" s="11">
        <v>6437</v>
      </c>
      <c r="E32" s="11">
        <v>6437</v>
      </c>
      <c r="F32" s="11">
        <v>33</v>
      </c>
      <c r="G32" s="12">
        <f t="shared" si="2"/>
        <v>0.90866741953698471</v>
      </c>
      <c r="H32" s="11">
        <v>5975</v>
      </c>
      <c r="I32" s="13" t="s">
        <v>66</v>
      </c>
      <c r="J32" s="11">
        <v>429</v>
      </c>
      <c r="K32" s="13" t="s">
        <v>98</v>
      </c>
    </row>
    <row r="33" spans="2:11" ht="15">
      <c r="B33" s="19" t="s">
        <v>34</v>
      </c>
      <c r="C33" s="11">
        <v>20571</v>
      </c>
      <c r="D33" s="11">
        <v>17871</v>
      </c>
      <c r="E33" s="11">
        <v>17761</v>
      </c>
      <c r="F33" s="11">
        <v>24</v>
      </c>
      <c r="G33" s="12">
        <f t="shared" si="2"/>
        <v>0.86874726556803272</v>
      </c>
      <c r="H33" s="11">
        <v>15636</v>
      </c>
      <c r="I33" s="13" t="s">
        <v>67</v>
      </c>
      <c r="J33" s="11">
        <v>2101</v>
      </c>
      <c r="K33" s="13" t="s">
        <v>99</v>
      </c>
    </row>
    <row r="34" spans="2:11" ht="15">
      <c r="B34" s="19" t="s">
        <v>35</v>
      </c>
      <c r="C34" s="11">
        <v>8819</v>
      </c>
      <c r="D34" s="11">
        <v>7671</v>
      </c>
      <c r="E34" s="11">
        <v>7671</v>
      </c>
      <c r="F34" s="11">
        <v>8</v>
      </c>
      <c r="G34" s="12">
        <f t="shared" si="2"/>
        <v>0.86982651094228369</v>
      </c>
      <c r="H34" s="11">
        <v>7002</v>
      </c>
      <c r="I34" s="13" t="s">
        <v>57</v>
      </c>
      <c r="J34" s="11">
        <v>661</v>
      </c>
      <c r="K34" s="13" t="s">
        <v>100</v>
      </c>
    </row>
    <row r="35" spans="2:11" ht="15">
      <c r="B35" s="19" t="s">
        <v>36</v>
      </c>
      <c r="C35" s="11">
        <v>11742</v>
      </c>
      <c r="D35" s="11">
        <v>10644</v>
      </c>
      <c r="E35" s="11">
        <v>10644</v>
      </c>
      <c r="F35" s="11">
        <v>6</v>
      </c>
      <c r="G35" s="12">
        <f t="shared" si="2"/>
        <v>0.90648952478283085</v>
      </c>
      <c r="H35" s="11">
        <v>9596</v>
      </c>
      <c r="I35" s="13" t="s">
        <v>68</v>
      </c>
      <c r="J35" s="11">
        <v>1042</v>
      </c>
      <c r="K35" s="13" t="s">
        <v>101</v>
      </c>
    </row>
    <row r="36" spans="2:11" ht="15">
      <c r="B36" s="19" t="s">
        <v>37</v>
      </c>
      <c r="C36" s="11">
        <v>30448</v>
      </c>
      <c r="D36" s="11">
        <v>26478</v>
      </c>
      <c r="E36" s="11">
        <v>26478</v>
      </c>
      <c r="F36" s="11">
        <v>61</v>
      </c>
      <c r="G36" s="12">
        <f t="shared" si="2"/>
        <v>0.86961376773515497</v>
      </c>
      <c r="H36" s="11">
        <v>24314</v>
      </c>
      <c r="I36" s="13" t="s">
        <v>69</v>
      </c>
      <c r="J36" s="11">
        <v>2103</v>
      </c>
      <c r="K36" s="13" t="s">
        <v>102</v>
      </c>
    </row>
    <row r="37" spans="2:11" ht="15">
      <c r="B37" s="19" t="s">
        <v>38</v>
      </c>
      <c r="C37" s="11">
        <v>25145</v>
      </c>
      <c r="D37" s="11">
        <v>22878</v>
      </c>
      <c r="E37" s="11">
        <v>22878</v>
      </c>
      <c r="F37" s="11">
        <v>73</v>
      </c>
      <c r="G37" s="12">
        <f t="shared" si="2"/>
        <v>0.90984291111552995</v>
      </c>
      <c r="H37" s="11">
        <v>21455</v>
      </c>
      <c r="I37" s="13" t="s">
        <v>70</v>
      </c>
      <c r="J37" s="11">
        <v>1350</v>
      </c>
      <c r="K37" s="13" t="s">
        <v>103</v>
      </c>
    </row>
    <row r="38" spans="2:11" ht="15">
      <c r="B38" s="19" t="s">
        <v>39</v>
      </c>
      <c r="C38" s="11">
        <v>11577</v>
      </c>
      <c r="D38" s="11">
        <v>9490</v>
      </c>
      <c r="E38" s="11">
        <v>9487</v>
      </c>
      <c r="F38" s="11">
        <v>44</v>
      </c>
      <c r="G38" s="12">
        <f t="shared" si="2"/>
        <v>0.81972877256629528</v>
      </c>
      <c r="H38" s="11">
        <v>7924</v>
      </c>
      <c r="I38" s="13" t="s">
        <v>71</v>
      </c>
      <c r="J38" s="11">
        <v>1519</v>
      </c>
      <c r="K38" s="13" t="s">
        <v>104</v>
      </c>
    </row>
    <row r="39" spans="2:11" ht="15">
      <c r="B39" s="19" t="s">
        <v>40</v>
      </c>
      <c r="C39" s="11">
        <v>53129</v>
      </c>
      <c r="D39" s="11">
        <v>47887</v>
      </c>
      <c r="E39" s="11">
        <v>47877</v>
      </c>
      <c r="F39" s="11">
        <v>90</v>
      </c>
      <c r="G39" s="12">
        <f t="shared" si="2"/>
        <v>0.90133448775621605</v>
      </c>
      <c r="H39" s="11">
        <v>45648</v>
      </c>
      <c r="I39" s="13" t="s">
        <v>72</v>
      </c>
      <c r="J39" s="11">
        <v>2139</v>
      </c>
      <c r="K39" s="13" t="s">
        <v>105</v>
      </c>
    </row>
    <row r="40" spans="2:11" ht="15">
      <c r="B40" s="19" t="s">
        <v>41</v>
      </c>
      <c r="C40" s="11">
        <v>39484</v>
      </c>
      <c r="D40" s="11">
        <v>32354</v>
      </c>
      <c r="E40" s="11">
        <v>32353</v>
      </c>
      <c r="F40" s="11">
        <v>91</v>
      </c>
      <c r="G40" s="12">
        <f t="shared" si="2"/>
        <v>0.81942052476952687</v>
      </c>
      <c r="H40" s="11">
        <v>26428</v>
      </c>
      <c r="I40" s="13" t="s">
        <v>73</v>
      </c>
      <c r="J40" s="11">
        <v>5834</v>
      </c>
      <c r="K40" s="13" t="s">
        <v>106</v>
      </c>
    </row>
    <row r="41" spans="2:11" ht="15">
      <c r="B41" s="19" t="s">
        <v>42</v>
      </c>
      <c r="C41" s="11">
        <v>12483</v>
      </c>
      <c r="D41" s="11">
        <v>11077</v>
      </c>
      <c r="E41" s="11">
        <v>11076</v>
      </c>
      <c r="F41" s="11">
        <v>4</v>
      </c>
      <c r="G41" s="12">
        <f t="shared" si="2"/>
        <v>0.88736681887366819</v>
      </c>
      <c r="H41" s="11">
        <v>10166</v>
      </c>
      <c r="I41" s="13" t="s">
        <v>74</v>
      </c>
      <c r="J41" s="11">
        <v>906</v>
      </c>
      <c r="K41" s="13" t="s">
        <v>107</v>
      </c>
    </row>
    <row r="42" spans="2:11" ht="15">
      <c r="B42" s="19" t="s">
        <v>43</v>
      </c>
      <c r="C42" s="11">
        <v>8776</v>
      </c>
      <c r="D42" s="11">
        <v>7454</v>
      </c>
      <c r="E42" s="11">
        <v>7454</v>
      </c>
      <c r="F42" s="11">
        <v>58</v>
      </c>
      <c r="G42" s="12">
        <f t="shared" si="2"/>
        <v>0.84936189608021873</v>
      </c>
      <c r="H42" s="11">
        <v>6546</v>
      </c>
      <c r="I42" s="13" t="s">
        <v>75</v>
      </c>
      <c r="J42" s="11">
        <v>850</v>
      </c>
      <c r="K42" s="13" t="s">
        <v>108</v>
      </c>
    </row>
    <row r="43" spans="2:11" ht="15">
      <c r="B43" s="19" t="s">
        <v>44</v>
      </c>
      <c r="C43" s="11">
        <v>11731</v>
      </c>
      <c r="D43" s="11">
        <v>9248</v>
      </c>
      <c r="E43" s="11">
        <v>9248</v>
      </c>
      <c r="F43" s="11">
        <v>50</v>
      </c>
      <c r="G43" s="12">
        <f t="shared" si="2"/>
        <v>0.78833859006052343</v>
      </c>
      <c r="H43" s="11">
        <v>7780</v>
      </c>
      <c r="I43" s="13" t="s">
        <v>76</v>
      </c>
      <c r="J43" s="11">
        <v>1418</v>
      </c>
      <c r="K43" s="13" t="s">
        <v>109</v>
      </c>
    </row>
    <row r="44" spans="2:11" ht="15">
      <c r="B44" s="19" t="s">
        <v>45</v>
      </c>
      <c r="C44" s="11">
        <v>12164</v>
      </c>
      <c r="D44" s="11">
        <v>11130</v>
      </c>
      <c r="E44" s="11">
        <v>11130</v>
      </c>
      <c r="F44" s="11">
        <v>30</v>
      </c>
      <c r="G44" s="12">
        <f t="shared" si="2"/>
        <v>0.91499506741203551</v>
      </c>
      <c r="H44" s="11">
        <v>10482</v>
      </c>
      <c r="I44" s="13" t="s">
        <v>77</v>
      </c>
      <c r="J44" s="11">
        <v>618</v>
      </c>
      <c r="K44" s="13" t="s">
        <v>110</v>
      </c>
    </row>
  </sheetData>
  <sortState ref="B11:L230">
    <sortCondition ref="B230"/>
  </sortState>
  <mergeCells count="13">
    <mergeCell ref="A1:G1"/>
    <mergeCell ref="A2:K2"/>
    <mergeCell ref="A3:K3"/>
    <mergeCell ref="E5:E7"/>
    <mergeCell ref="F5:F7"/>
    <mergeCell ref="G5:G7"/>
    <mergeCell ref="B5:B7"/>
    <mergeCell ref="H5:K5"/>
    <mergeCell ref="H6:K6"/>
    <mergeCell ref="C5:C7"/>
    <mergeCell ref="D5:D7"/>
    <mergeCell ref="H7:I7"/>
    <mergeCell ref="J7:K7"/>
  </mergeCells>
  <pageMargins left="0.43307086614173229" right="0.31496062992125984" top="0.6692913385826772" bottom="0.62992125984251968" header="0.51181102362204722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Сводные данные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admin58</dc:creator>
  <cp:lastModifiedBy>admin58</cp:lastModifiedBy>
  <cp:lastPrinted>2020-07-02T06:46:20Z</cp:lastPrinted>
  <dcterms:created xsi:type="dcterms:W3CDTF">2020-07-02T04:04:51Z</dcterms:created>
  <dcterms:modified xsi:type="dcterms:W3CDTF">2020-07-02T07:22:18Z</dcterms:modified>
</cp:coreProperties>
</file>